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febrero 6" sheetId="1" r:id="rId1"/>
    <sheet name="enero 23" sheetId="2" r:id="rId2"/>
    <sheet name="Hoja2" sheetId="3" r:id="rId3"/>
    <sheet name="Hoja3" sheetId="4" r:id="rId4"/>
  </sheets>
  <definedNames>
    <definedName name="_xlnm.Print_Titles" localSheetId="1">'enero 23'!$4:$5</definedName>
    <definedName name="_xlnm.Print_Titles" localSheetId="0">'febrero 6'!$4:$5</definedName>
  </definedNames>
  <calcPr fullCalcOnLoad="1"/>
</workbook>
</file>

<file path=xl/sharedStrings.xml><?xml version="1.0" encoding="utf-8"?>
<sst xmlns="http://schemas.openxmlformats.org/spreadsheetml/2006/main" count="98" uniqueCount="48">
  <si>
    <t>PROGRAMA</t>
  </si>
  <si>
    <t>SUBPROGRAMA</t>
  </si>
  <si>
    <t>PROYECTO</t>
  </si>
  <si>
    <t>%</t>
  </si>
  <si>
    <t>ACTIVIDADES</t>
  </si>
  <si>
    <t>META DE ACTIVIDAD</t>
  </si>
  <si>
    <t>INDICADOR DE ACTIVIDAD</t>
  </si>
  <si>
    <t>cronograma</t>
  </si>
  <si>
    <t>NOMBRE</t>
  </si>
  <si>
    <t>PROPIOS</t>
  </si>
  <si>
    <t>SGP</t>
  </si>
  <si>
    <t>Ene - Marz</t>
  </si>
  <si>
    <t>Abril - Jun</t>
  </si>
  <si>
    <t>Oct - Dic</t>
  </si>
  <si>
    <t xml:space="preserve">OTROS </t>
  </si>
  <si>
    <t>Jul - Sep</t>
  </si>
  <si>
    <t>RECURSOS (miles)</t>
  </si>
  <si>
    <t>PLAN DE ACCION 2012</t>
  </si>
  <si>
    <t>VALOR ACTUAL A 31 DE DIC/11</t>
  </si>
  <si>
    <t>VALOR ESPERADO A 31 DE DIC/12</t>
  </si>
  <si>
    <t>Funcionario</t>
  </si>
  <si>
    <t>MEJORAR, REHABILITAR, CONSTRUIR Y MANTENER EL SISTEMA VIAL DEL DEPARTAMENTO</t>
  </si>
  <si>
    <t>Construcción, rehabilitación y mantenimiento de vías en Sector Urbano San Andrés Isla</t>
  </si>
  <si>
    <t>Construcción, rehabilitación y mantenimiento de Vias Rurales en San Andrés Isla</t>
  </si>
  <si>
    <t>Rehabilitar, construir y mantener  400 metros</t>
  </si>
  <si>
    <t>Rehabilitar, construir y mantener  110 metros</t>
  </si>
  <si>
    <t>Metros de via rehabilitados</t>
  </si>
  <si>
    <t>via rehabilitada</t>
  </si>
  <si>
    <t>400 metros</t>
  </si>
  <si>
    <t>110 metros</t>
  </si>
  <si>
    <t>3,517,500,000                                  (Fondo de subsidio de la sobre tasa)</t>
  </si>
  <si>
    <t>ABEL ARCHBOLD JOSEPH</t>
  </si>
  <si>
    <t>SERVICIOS PUBLICOS</t>
  </si>
  <si>
    <t>SISTEMA VIAL AL SERVICIO DE LA COMUNIDAD</t>
  </si>
  <si>
    <t>CONSTRUCCION  Y REHABLITACION DE LA INFRAESTRUCTURA DE SERVICIO PÚBLICO DE ALCANTARILLADO PLUVIAL</t>
  </si>
  <si>
    <t>Construcción y rehabilitación de la infraestrcutura de alcantarillado pluvial en la Isla de San Andrés</t>
  </si>
  <si>
    <t>Intervenir 1 cuenca de drenaje pluvial</t>
  </si>
  <si>
    <t>No. De cuencas intervenidas</t>
  </si>
  <si>
    <t>Cuencas intervenidas</t>
  </si>
  <si>
    <t>1 cuenca</t>
  </si>
  <si>
    <t>SECRETARIA DE INFRAESTRUCTURA Y OBRAS PUBLICAS</t>
  </si>
  <si>
    <t>Carrera 6 etapa 1</t>
  </si>
  <si>
    <t>CRR 4 (Frente a Clinica Villa Real)</t>
  </si>
  <si>
    <t>Rehabilitar, construir y mantener  190 metros</t>
  </si>
  <si>
    <t>Rehabilitar, construir y mantener  300 metros</t>
  </si>
  <si>
    <t>Little Hill etapa 1</t>
  </si>
  <si>
    <t>Loma Cove etapa 1</t>
  </si>
  <si>
    <t>Barrio Obrero etapa 2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</si>
</sst>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"/>
    <numFmt numFmtId="189" formatCode="_-* #,##0_-;\-* #,##0_-;_-* &quot;-&quot;??_-;_-@_-"/>
    <numFmt numFmtId="190" formatCode="_-* #,##0_-;\-* #,##0_-;_-* &quot;-&quot;_-;_-@_-"/>
    <numFmt numFmtId="191" formatCode="0.000%"/>
    <numFmt numFmtId="192" formatCode="0.0000%"/>
    <numFmt numFmtId="193" formatCode="_ * #,##0.0_ ;_ * \-#,##0.0_ ;_ * &quot;-&quot;??_ ;_ @_ "/>
    <numFmt numFmtId="194" formatCode="_ * #,##0_ ;_ * \-#,##0_ ;_ * &quot;-&quot;??_ ;_ @_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"/>
  </numFmts>
  <fonts count="4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>
      <alignment/>
    </xf>
    <xf numFmtId="3" fontId="2" fillId="33" borderId="12" xfId="0" applyNumberFormat="1" applyFont="1" applyFill="1" applyBorder="1" applyAlignment="1">
      <alignment horizontal="justify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3" fontId="2" fillId="33" borderId="11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00" fontId="2" fillId="0" borderId="11" xfId="0" applyNumberFormat="1" applyFont="1" applyFill="1" applyBorder="1" applyAlignment="1">
      <alignment horizontal="center" vertical="center" wrapText="1"/>
    </xf>
    <xf numFmtId="200" fontId="2" fillId="0" borderId="12" xfId="48" applyNumberFormat="1" applyFont="1" applyFill="1" applyBorder="1" applyAlignment="1">
      <alignment horizontal="center" vertical="center" wrapText="1"/>
    </xf>
    <xf numFmtId="189" fontId="2" fillId="0" borderId="13" xfId="48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48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200" fontId="2" fillId="0" borderId="12" xfId="0" applyNumberFormat="1" applyFont="1" applyFill="1" applyBorder="1" applyAlignment="1">
      <alignment vertical="center"/>
    </xf>
    <xf numFmtId="194" fontId="2" fillId="0" borderId="12" xfId="48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94" fontId="6" fillId="0" borderId="12" xfId="48" applyNumberFormat="1" applyFont="1" applyFill="1" applyBorder="1" applyAlignment="1" applyProtection="1">
      <alignment horizontal="justify" vertical="center" wrapText="1"/>
      <protection locked="0"/>
    </xf>
    <xf numFmtId="201" fontId="2" fillId="0" borderId="12" xfId="0" applyNumberFormat="1" applyFont="1" applyBorder="1" applyAlignment="1">
      <alignment/>
    </xf>
    <xf numFmtId="20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4" borderId="11" xfId="0" applyFont="1" applyFill="1" applyBorder="1" applyAlignment="1">
      <alignment/>
    </xf>
    <xf numFmtId="177" fontId="2" fillId="34" borderId="12" xfId="49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9" fillId="34" borderId="12" xfId="0" applyFont="1" applyFill="1" applyBorder="1" applyAlignment="1">
      <alignment horizontal="justify" vertical="center" wrapText="1"/>
    </xf>
    <xf numFmtId="0" fontId="9" fillId="34" borderId="12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center" wrapText="1"/>
    </xf>
    <xf numFmtId="4" fontId="9" fillId="34" borderId="12" xfId="0" applyNumberFormat="1" applyFont="1" applyFill="1" applyBorder="1" applyAlignment="1">
      <alignment horizontal="center" vertical="center" textRotation="90" wrapText="1"/>
    </xf>
    <xf numFmtId="189" fontId="2" fillId="0" borderId="16" xfId="48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77" fontId="2" fillId="35" borderId="12" xfId="49" applyFont="1" applyFill="1" applyBorder="1" applyAlignment="1">
      <alignment vertical="center" wrapText="1"/>
    </xf>
    <xf numFmtId="0" fontId="2" fillId="35" borderId="12" xfId="0" applyFont="1" applyFill="1" applyBorder="1" applyAlignment="1">
      <alignment/>
    </xf>
    <xf numFmtId="0" fontId="9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00" fontId="2" fillId="0" borderId="21" xfId="0" applyNumberFormat="1" applyFont="1" applyFill="1" applyBorder="1" applyAlignment="1">
      <alignment horizontal="center" vertical="center" wrapText="1"/>
    </xf>
    <xf numFmtId="200" fontId="2" fillId="0" borderId="20" xfId="0" applyNumberFormat="1" applyFont="1" applyFill="1" applyBorder="1" applyAlignment="1">
      <alignment horizontal="center" vertical="center" wrapText="1"/>
    </xf>
    <xf numFmtId="200" fontId="2" fillId="0" borderId="21" xfId="0" applyNumberFormat="1" applyFont="1" applyFill="1" applyBorder="1" applyAlignment="1">
      <alignment horizontal="center" vertical="center"/>
    </xf>
    <xf numFmtId="200" fontId="2" fillId="0" borderId="2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"/>
  <sheetViews>
    <sheetView tabSelected="1" zoomScale="75" zoomScaleNormal="75" zoomScalePageLayoutView="0" workbookViewId="0" topLeftCell="A1">
      <selection activeCell="F18" sqref="F18"/>
    </sheetView>
  </sheetViews>
  <sheetFormatPr defaultColWidth="11.421875" defaultRowHeight="12.75"/>
  <cols>
    <col min="1" max="1" width="2.8515625" style="8" customWidth="1"/>
    <col min="2" max="2" width="18.8515625" style="2" customWidth="1"/>
    <col min="3" max="3" width="19.7109375" style="2" customWidth="1"/>
    <col min="4" max="4" width="19.8515625" style="2" customWidth="1"/>
    <col min="5" max="5" width="8.28125" style="2" customWidth="1"/>
    <col min="6" max="6" width="18.57421875" style="2" customWidth="1"/>
    <col min="7" max="7" width="7.140625" style="2" customWidth="1"/>
    <col min="8" max="8" width="23.00390625" style="2" customWidth="1"/>
    <col min="9" max="9" width="17.140625" style="2" customWidth="1"/>
    <col min="10" max="10" width="10.140625" style="2" customWidth="1"/>
    <col min="11" max="11" width="11.8515625" style="2" customWidth="1"/>
    <col min="12" max="12" width="9.421875" style="2" customWidth="1"/>
    <col min="13" max="14" width="9.00390625" style="2" customWidth="1"/>
    <col min="15" max="15" width="7.421875" style="2" customWidth="1"/>
    <col min="16" max="16" width="6.28125" style="2" customWidth="1"/>
    <col min="17" max="17" width="5.00390625" style="2" customWidth="1"/>
    <col min="18" max="18" width="5.57421875" style="2" customWidth="1"/>
    <col min="19" max="19" width="15.00390625" style="2" customWidth="1"/>
    <col min="20" max="16384" width="11.421875" style="2" customWidth="1"/>
  </cols>
  <sheetData>
    <row r="1" spans="2:19" ht="15.75"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2:19" ht="15.75">
      <c r="B2" s="69" t="s">
        <v>40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2:19" ht="15" thickBot="1">
      <c r="B3" s="3"/>
      <c r="C3" s="3"/>
      <c r="D3" s="3"/>
      <c r="E3" s="3"/>
      <c r="F3" s="3"/>
      <c r="G3" s="4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</row>
    <row r="4" spans="2:19" ht="15">
      <c r="B4" s="70" t="s">
        <v>0</v>
      </c>
      <c r="C4" s="72" t="s">
        <v>1</v>
      </c>
      <c r="D4" s="74" t="s">
        <v>2</v>
      </c>
      <c r="E4" s="74" t="s">
        <v>3</v>
      </c>
      <c r="F4" s="74" t="s">
        <v>4</v>
      </c>
      <c r="G4" s="75" t="s">
        <v>3</v>
      </c>
      <c r="H4" s="74" t="s">
        <v>5</v>
      </c>
      <c r="I4" s="74" t="s">
        <v>6</v>
      </c>
      <c r="J4" s="74"/>
      <c r="K4" s="74"/>
      <c r="L4" s="74" t="s">
        <v>16</v>
      </c>
      <c r="M4" s="74"/>
      <c r="N4" s="74"/>
      <c r="O4" s="74" t="s">
        <v>7</v>
      </c>
      <c r="P4" s="74"/>
      <c r="Q4" s="74"/>
      <c r="R4" s="74"/>
      <c r="S4" s="85" t="s">
        <v>20</v>
      </c>
    </row>
    <row r="5" spans="2:19" ht="60.75" thickBot="1">
      <c r="B5" s="71"/>
      <c r="C5" s="73"/>
      <c r="D5" s="73"/>
      <c r="E5" s="73"/>
      <c r="F5" s="73"/>
      <c r="G5" s="76"/>
      <c r="H5" s="73"/>
      <c r="I5" s="1" t="s">
        <v>8</v>
      </c>
      <c r="J5" s="1" t="s">
        <v>18</v>
      </c>
      <c r="K5" s="1" t="s">
        <v>19</v>
      </c>
      <c r="L5" s="28" t="s">
        <v>9</v>
      </c>
      <c r="M5" s="1" t="s">
        <v>10</v>
      </c>
      <c r="N5" s="29" t="s">
        <v>14</v>
      </c>
      <c r="O5" s="30" t="s">
        <v>11</v>
      </c>
      <c r="P5" s="30" t="s">
        <v>12</v>
      </c>
      <c r="Q5" s="30" t="s">
        <v>15</v>
      </c>
      <c r="R5" s="30" t="s">
        <v>13</v>
      </c>
      <c r="S5" s="86"/>
    </row>
    <row r="6" spans="2:19" ht="9.75" customHeight="1" thickBot="1">
      <c r="B6" s="3"/>
      <c r="C6" s="3"/>
      <c r="D6" s="3"/>
      <c r="E6" s="3"/>
      <c r="F6" s="3"/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</row>
    <row r="7" spans="2:19" ht="15">
      <c r="B7" s="25"/>
      <c r="C7" s="26"/>
      <c r="D7" s="27"/>
      <c r="E7" s="22"/>
      <c r="F7" s="12"/>
      <c r="G7" s="20"/>
      <c r="H7" s="18"/>
      <c r="I7" s="6"/>
      <c r="J7" s="22"/>
      <c r="K7" s="7"/>
      <c r="L7" s="10"/>
      <c r="M7" s="17"/>
      <c r="N7" s="17"/>
      <c r="O7" s="49"/>
      <c r="P7" s="49"/>
      <c r="Q7" s="49"/>
      <c r="R7" s="49"/>
      <c r="S7" s="24"/>
    </row>
    <row r="8" spans="2:20" ht="105" customHeight="1">
      <c r="B8" s="77" t="s">
        <v>33</v>
      </c>
      <c r="C8" s="89" t="s">
        <v>21</v>
      </c>
      <c r="D8" s="66" t="s">
        <v>22</v>
      </c>
      <c r="E8" s="81">
        <v>0.5</v>
      </c>
      <c r="F8" s="63" t="s">
        <v>41</v>
      </c>
      <c r="G8" s="33">
        <v>0.5</v>
      </c>
      <c r="H8" s="55" t="s">
        <v>43</v>
      </c>
      <c r="I8" s="63" t="s">
        <v>26</v>
      </c>
      <c r="J8" s="11">
        <v>0</v>
      </c>
      <c r="K8" s="11">
        <v>190</v>
      </c>
      <c r="L8" s="57"/>
      <c r="M8" s="16"/>
      <c r="N8" s="58">
        <v>1750000000</v>
      </c>
      <c r="O8" s="50"/>
      <c r="P8" s="64"/>
      <c r="Q8" s="64"/>
      <c r="R8" s="64"/>
      <c r="S8" s="59" t="s">
        <v>31</v>
      </c>
      <c r="T8" s="9"/>
    </row>
    <row r="9" spans="2:20" ht="105" customHeight="1">
      <c r="B9" s="87"/>
      <c r="C9" s="90"/>
      <c r="D9" s="67"/>
      <c r="E9" s="82"/>
      <c r="F9" s="63" t="s">
        <v>42</v>
      </c>
      <c r="G9" s="33">
        <v>0.5</v>
      </c>
      <c r="H9" s="55" t="s">
        <v>44</v>
      </c>
      <c r="I9" s="63" t="s">
        <v>26</v>
      </c>
      <c r="J9" s="11">
        <v>0</v>
      </c>
      <c r="K9" s="11">
        <v>300</v>
      </c>
      <c r="L9" s="57"/>
      <c r="M9" s="16"/>
      <c r="N9" s="58">
        <f>3517500000-N8</f>
        <v>1767500000</v>
      </c>
      <c r="O9" s="50"/>
      <c r="P9" s="50"/>
      <c r="Q9" s="64"/>
      <c r="R9" s="64"/>
      <c r="S9" s="59" t="s">
        <v>31</v>
      </c>
      <c r="T9" s="9"/>
    </row>
    <row r="10" spans="2:19" ht="92.25" customHeight="1">
      <c r="B10" s="88"/>
      <c r="C10" s="91"/>
      <c r="D10" s="55" t="s">
        <v>23</v>
      </c>
      <c r="E10" s="36">
        <v>0.2</v>
      </c>
      <c r="F10" s="63" t="s">
        <v>45</v>
      </c>
      <c r="G10" s="33">
        <v>1</v>
      </c>
      <c r="H10" s="55" t="s">
        <v>25</v>
      </c>
      <c r="I10" s="63" t="s">
        <v>26</v>
      </c>
      <c r="J10" s="11">
        <v>0</v>
      </c>
      <c r="K10" s="11">
        <v>110</v>
      </c>
      <c r="L10" s="57"/>
      <c r="M10" s="58">
        <v>421093198</v>
      </c>
      <c r="N10" s="14"/>
      <c r="O10" s="65"/>
      <c r="P10" s="65"/>
      <c r="Q10" s="65"/>
      <c r="R10" s="51"/>
      <c r="S10" s="59" t="s">
        <v>31</v>
      </c>
    </row>
    <row r="11" spans="2:19" ht="93" customHeight="1">
      <c r="B11" s="77" t="s">
        <v>32</v>
      </c>
      <c r="C11" s="79" t="s">
        <v>34</v>
      </c>
      <c r="D11" s="66" t="s">
        <v>35</v>
      </c>
      <c r="E11" s="83">
        <v>0.3</v>
      </c>
      <c r="F11" s="55" t="s">
        <v>47</v>
      </c>
      <c r="G11" s="33">
        <v>0.8</v>
      </c>
      <c r="H11" s="55" t="s">
        <v>36</v>
      </c>
      <c r="I11" s="55" t="s">
        <v>37</v>
      </c>
      <c r="J11" s="11">
        <v>0</v>
      </c>
      <c r="K11" s="62" t="s">
        <v>39</v>
      </c>
      <c r="L11" s="16"/>
      <c r="M11" s="58">
        <v>780000000</v>
      </c>
      <c r="N11" s="14"/>
      <c r="O11" s="51"/>
      <c r="P11" s="65"/>
      <c r="Q11" s="65"/>
      <c r="R11" s="65"/>
      <c r="S11" s="59" t="s">
        <v>31</v>
      </c>
    </row>
    <row r="12" spans="2:19" ht="93" customHeight="1">
      <c r="B12" s="78"/>
      <c r="C12" s="80"/>
      <c r="D12" s="67"/>
      <c r="E12" s="84"/>
      <c r="F12" s="13" t="s">
        <v>46</v>
      </c>
      <c r="G12" s="33">
        <v>0.2</v>
      </c>
      <c r="H12" s="55" t="s">
        <v>36</v>
      </c>
      <c r="I12" s="55" t="s">
        <v>37</v>
      </c>
      <c r="J12" s="11">
        <v>0</v>
      </c>
      <c r="K12" s="62" t="s">
        <v>39</v>
      </c>
      <c r="L12" s="16"/>
      <c r="M12" s="58">
        <v>20000000</v>
      </c>
      <c r="N12" s="14"/>
      <c r="O12" s="65"/>
      <c r="P12" s="51"/>
      <c r="Q12" s="51"/>
      <c r="R12" s="51"/>
      <c r="S12" s="59" t="s">
        <v>31</v>
      </c>
    </row>
    <row r="13" spans="2:19" ht="15" thickBot="1">
      <c r="B13" s="4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48"/>
    </row>
  </sheetData>
  <sheetProtection/>
  <mergeCells count="21">
    <mergeCell ref="S4:S5"/>
    <mergeCell ref="I4:K4"/>
    <mergeCell ref="B8:B10"/>
    <mergeCell ref="C8:C10"/>
    <mergeCell ref="O4:R4"/>
    <mergeCell ref="L4:N4"/>
    <mergeCell ref="B11:B12"/>
    <mergeCell ref="C11:C12"/>
    <mergeCell ref="D11:D12"/>
    <mergeCell ref="E8:E9"/>
    <mergeCell ref="E11:E12"/>
    <mergeCell ref="D8:D9"/>
    <mergeCell ref="B1:S1"/>
    <mergeCell ref="B2:S2"/>
    <mergeCell ref="B4:B5"/>
    <mergeCell ref="C4:C5"/>
    <mergeCell ref="D4:D5"/>
    <mergeCell ref="E4:E5"/>
    <mergeCell ref="F4:F5"/>
    <mergeCell ref="G4:G5"/>
    <mergeCell ref="H4:H5"/>
  </mergeCells>
  <printOptions verticalCentered="1"/>
  <pageMargins left="1.93" right="0.07874015748031496" top="0.35433070866141736" bottom="0.6692913385826772" header="0" footer="0"/>
  <pageSetup horizontalDpi="600" verticalDpi="600" orientation="landscape" paperSize="5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6"/>
  <sheetViews>
    <sheetView zoomScale="75" zoomScaleNormal="75" zoomScalePageLayoutView="0" workbookViewId="0" topLeftCell="A10">
      <selection activeCell="C34" sqref="C34"/>
    </sheetView>
  </sheetViews>
  <sheetFormatPr defaultColWidth="11.421875" defaultRowHeight="12.75"/>
  <cols>
    <col min="1" max="1" width="2.8515625" style="8" customWidth="1"/>
    <col min="2" max="2" width="18.8515625" style="2" customWidth="1"/>
    <col min="3" max="3" width="19.7109375" style="2" customWidth="1"/>
    <col min="4" max="4" width="19.8515625" style="2" customWidth="1"/>
    <col min="5" max="5" width="8.28125" style="2" customWidth="1"/>
    <col min="6" max="6" width="18.57421875" style="2" customWidth="1"/>
    <col min="7" max="7" width="7.140625" style="2" customWidth="1"/>
    <col min="8" max="8" width="23.00390625" style="2" customWidth="1"/>
    <col min="9" max="9" width="17.140625" style="2" customWidth="1"/>
    <col min="10" max="10" width="10.140625" style="2" customWidth="1"/>
    <col min="11" max="11" width="11.8515625" style="2" customWidth="1"/>
    <col min="12" max="12" width="9.421875" style="2" customWidth="1"/>
    <col min="13" max="13" width="9.00390625" style="2" customWidth="1"/>
    <col min="14" max="14" width="7.7109375" style="2" customWidth="1"/>
    <col min="15" max="15" width="7.421875" style="2" customWidth="1"/>
    <col min="16" max="16" width="6.28125" style="2" customWidth="1"/>
    <col min="17" max="17" width="5.00390625" style="2" customWidth="1"/>
    <col min="18" max="18" width="5.57421875" style="2" customWidth="1"/>
    <col min="19" max="19" width="15.00390625" style="2" customWidth="1"/>
    <col min="20" max="16384" width="11.421875" style="2" customWidth="1"/>
  </cols>
  <sheetData>
    <row r="1" spans="2:19" ht="15.75"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2:19" ht="15.75">
      <c r="B2" s="69" t="s">
        <v>40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2:19" ht="15" thickBot="1">
      <c r="B3" s="3"/>
      <c r="C3" s="3"/>
      <c r="D3" s="3"/>
      <c r="E3" s="3"/>
      <c r="F3" s="3"/>
      <c r="G3" s="4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</row>
    <row r="4" spans="2:19" ht="15">
      <c r="B4" s="70" t="s">
        <v>0</v>
      </c>
      <c r="C4" s="72" t="s">
        <v>1</v>
      </c>
      <c r="D4" s="74" t="s">
        <v>2</v>
      </c>
      <c r="E4" s="74" t="s">
        <v>3</v>
      </c>
      <c r="F4" s="74" t="s">
        <v>4</v>
      </c>
      <c r="G4" s="75" t="s">
        <v>3</v>
      </c>
      <c r="H4" s="74" t="s">
        <v>5</v>
      </c>
      <c r="I4" s="74" t="s">
        <v>6</v>
      </c>
      <c r="J4" s="74"/>
      <c r="K4" s="74"/>
      <c r="L4" s="74" t="s">
        <v>16</v>
      </c>
      <c r="M4" s="74"/>
      <c r="N4" s="74"/>
      <c r="O4" s="74" t="s">
        <v>7</v>
      </c>
      <c r="P4" s="74"/>
      <c r="Q4" s="74"/>
      <c r="R4" s="74"/>
      <c r="S4" s="85" t="s">
        <v>20</v>
      </c>
    </row>
    <row r="5" spans="2:19" ht="60.75" thickBot="1">
      <c r="B5" s="71"/>
      <c r="C5" s="73"/>
      <c r="D5" s="73"/>
      <c r="E5" s="73"/>
      <c r="F5" s="73"/>
      <c r="G5" s="76"/>
      <c r="H5" s="73"/>
      <c r="I5" s="1" t="s">
        <v>8</v>
      </c>
      <c r="J5" s="1" t="s">
        <v>18</v>
      </c>
      <c r="K5" s="1" t="s">
        <v>19</v>
      </c>
      <c r="L5" s="28" t="s">
        <v>9</v>
      </c>
      <c r="M5" s="1" t="s">
        <v>10</v>
      </c>
      <c r="N5" s="29" t="s">
        <v>14</v>
      </c>
      <c r="O5" s="30" t="s">
        <v>11</v>
      </c>
      <c r="P5" s="30" t="s">
        <v>12</v>
      </c>
      <c r="Q5" s="30" t="s">
        <v>15</v>
      </c>
      <c r="R5" s="30" t="s">
        <v>13</v>
      </c>
      <c r="S5" s="86"/>
    </row>
    <row r="6" spans="2:19" ht="9.75" customHeight="1" thickBot="1">
      <c r="B6" s="3"/>
      <c r="C6" s="3"/>
      <c r="D6" s="3"/>
      <c r="E6" s="3"/>
      <c r="F6" s="3"/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</row>
    <row r="7" spans="2:19" ht="15">
      <c r="B7" s="25"/>
      <c r="C7" s="26"/>
      <c r="D7" s="27"/>
      <c r="E7" s="22"/>
      <c r="F7" s="12"/>
      <c r="G7" s="20"/>
      <c r="H7" s="18"/>
      <c r="I7" s="6"/>
      <c r="J7" s="22"/>
      <c r="K7" s="7"/>
      <c r="L7" s="10"/>
      <c r="M7" s="17"/>
      <c r="N7" s="17"/>
      <c r="O7" s="49"/>
      <c r="P7" s="49"/>
      <c r="Q7" s="49"/>
      <c r="R7" s="49"/>
      <c r="S7" s="24"/>
    </row>
    <row r="8" spans="2:20" ht="186">
      <c r="B8" s="77" t="s">
        <v>33</v>
      </c>
      <c r="C8" s="89" t="s">
        <v>21</v>
      </c>
      <c r="D8" s="54" t="s">
        <v>22</v>
      </c>
      <c r="E8" s="31"/>
      <c r="F8" s="56" t="s">
        <v>26</v>
      </c>
      <c r="G8" s="33">
        <v>1</v>
      </c>
      <c r="H8" s="55" t="s">
        <v>24</v>
      </c>
      <c r="I8" s="32" t="s">
        <v>27</v>
      </c>
      <c r="J8" s="11">
        <v>0</v>
      </c>
      <c r="K8" s="11" t="s">
        <v>28</v>
      </c>
      <c r="L8" s="57"/>
      <c r="M8" s="16"/>
      <c r="N8" s="58" t="s">
        <v>30</v>
      </c>
      <c r="O8" s="50"/>
      <c r="P8" s="50"/>
      <c r="Q8" s="50"/>
      <c r="R8" s="50"/>
      <c r="S8" s="59" t="s">
        <v>31</v>
      </c>
      <c r="T8" s="9"/>
    </row>
    <row r="9" spans="2:19" ht="82.5">
      <c r="B9" s="88"/>
      <c r="C9" s="91"/>
      <c r="D9" s="55" t="s">
        <v>23</v>
      </c>
      <c r="E9" s="36"/>
      <c r="F9" s="56" t="s">
        <v>26</v>
      </c>
      <c r="G9" s="33">
        <v>1</v>
      </c>
      <c r="H9" s="55" t="s">
        <v>25</v>
      </c>
      <c r="I9" s="16" t="s">
        <v>27</v>
      </c>
      <c r="J9" s="11">
        <v>0</v>
      </c>
      <c r="K9" s="11" t="s">
        <v>29</v>
      </c>
      <c r="L9" s="57"/>
      <c r="M9" s="58">
        <v>421093198</v>
      </c>
      <c r="N9" s="14"/>
      <c r="O9" s="51"/>
      <c r="P9" s="51"/>
      <c r="Q9" s="51"/>
      <c r="R9" s="51"/>
      <c r="S9" s="59" t="s">
        <v>31</v>
      </c>
    </row>
    <row r="10" spans="2:19" ht="135">
      <c r="B10" s="60" t="s">
        <v>32</v>
      </c>
      <c r="C10" s="61" t="s">
        <v>34</v>
      </c>
      <c r="D10" s="55" t="s">
        <v>35</v>
      </c>
      <c r="E10" s="36"/>
      <c r="F10" s="55" t="s">
        <v>38</v>
      </c>
      <c r="G10" s="33">
        <v>1</v>
      </c>
      <c r="H10" s="55" t="s">
        <v>36</v>
      </c>
      <c r="I10" s="55" t="s">
        <v>37</v>
      </c>
      <c r="J10" s="11">
        <v>0</v>
      </c>
      <c r="K10" s="62" t="s">
        <v>39</v>
      </c>
      <c r="L10" s="16"/>
      <c r="M10" s="58">
        <v>800000000</v>
      </c>
      <c r="N10" s="14"/>
      <c r="O10" s="51"/>
      <c r="P10" s="51"/>
      <c r="Q10" s="51"/>
      <c r="R10" s="51"/>
      <c r="S10" s="59" t="s">
        <v>31</v>
      </c>
    </row>
    <row r="11" spans="2:19" ht="14.25" customHeight="1">
      <c r="B11" s="44"/>
      <c r="C11" s="34"/>
      <c r="D11" s="35"/>
      <c r="E11" s="36"/>
      <c r="F11" s="13"/>
      <c r="G11" s="23"/>
      <c r="H11" s="15"/>
      <c r="I11" s="16"/>
      <c r="J11" s="11"/>
      <c r="K11" s="11"/>
      <c r="L11" s="16"/>
      <c r="M11" s="14"/>
      <c r="N11" s="14"/>
      <c r="O11" s="51"/>
      <c r="P11" s="51"/>
      <c r="Q11" s="51"/>
      <c r="R11" s="51"/>
      <c r="S11" s="53"/>
    </row>
    <row r="12" spans="2:19" ht="15" customHeight="1">
      <c r="B12" s="44"/>
      <c r="C12" s="34"/>
      <c r="D12" s="35"/>
      <c r="E12" s="36"/>
      <c r="F12" s="13"/>
      <c r="G12" s="23"/>
      <c r="H12" s="15"/>
      <c r="I12" s="16"/>
      <c r="J12" s="11"/>
      <c r="K12" s="11"/>
      <c r="L12" s="16"/>
      <c r="M12" s="14"/>
      <c r="N12" s="14"/>
      <c r="O12" s="51"/>
      <c r="P12" s="51"/>
      <c r="Q12" s="51"/>
      <c r="R12" s="51"/>
      <c r="S12" s="52"/>
    </row>
    <row r="13" spans="2:19" ht="14.25">
      <c r="B13" s="45"/>
      <c r="C13" s="14"/>
      <c r="D13" s="14"/>
      <c r="E13" s="14"/>
      <c r="F13" s="37"/>
      <c r="G13" s="39"/>
      <c r="H13" s="14"/>
      <c r="I13" s="37"/>
      <c r="J13" s="39"/>
      <c r="K13" s="37"/>
      <c r="L13" s="16"/>
      <c r="M13" s="38"/>
      <c r="N13" s="14"/>
      <c r="O13" s="14"/>
      <c r="P13" s="14"/>
      <c r="Q13" s="14"/>
      <c r="R13" s="14"/>
      <c r="S13" s="46"/>
    </row>
    <row r="14" spans="2:19" ht="14.25">
      <c r="B14" s="45"/>
      <c r="C14" s="14"/>
      <c r="D14" s="14"/>
      <c r="E14" s="14"/>
      <c r="F14" s="37"/>
      <c r="G14" s="39"/>
      <c r="H14" s="14"/>
      <c r="I14" s="37"/>
      <c r="J14" s="39"/>
      <c r="K14" s="37"/>
      <c r="L14" s="16"/>
      <c r="M14" s="38"/>
      <c r="N14" s="14"/>
      <c r="O14" s="14"/>
      <c r="P14" s="14"/>
      <c r="Q14" s="14"/>
      <c r="R14" s="14"/>
      <c r="S14" s="46"/>
    </row>
    <row r="15" spans="2:19" ht="15">
      <c r="B15" s="45"/>
      <c r="C15" s="14"/>
      <c r="D15" s="14"/>
      <c r="E15" s="14"/>
      <c r="F15" s="40"/>
      <c r="G15" s="41"/>
      <c r="H15" s="14"/>
      <c r="I15" s="37"/>
      <c r="J15" s="42"/>
      <c r="K15" s="37"/>
      <c r="L15" s="16"/>
      <c r="M15" s="38"/>
      <c r="N15" s="14"/>
      <c r="O15" s="14"/>
      <c r="P15" s="14"/>
      <c r="Q15" s="14"/>
      <c r="R15" s="14"/>
      <c r="S15" s="46"/>
    </row>
    <row r="16" spans="2:19" ht="15">
      <c r="B16" s="45"/>
      <c r="C16" s="14"/>
      <c r="D16" s="14"/>
      <c r="E16" s="14"/>
      <c r="F16" s="40"/>
      <c r="G16" s="41"/>
      <c r="H16" s="14"/>
      <c r="I16" s="37"/>
      <c r="J16" s="42"/>
      <c r="K16" s="37"/>
      <c r="L16" s="16"/>
      <c r="M16" s="38"/>
      <c r="N16" s="14"/>
      <c r="O16" s="14"/>
      <c r="P16" s="14"/>
      <c r="Q16" s="14"/>
      <c r="R16" s="14"/>
      <c r="S16" s="46"/>
    </row>
    <row r="17" spans="2:19" ht="15">
      <c r="B17" s="45"/>
      <c r="C17" s="14"/>
      <c r="D17" s="14"/>
      <c r="E17" s="14"/>
      <c r="F17" s="40"/>
      <c r="G17" s="41"/>
      <c r="H17" s="14"/>
      <c r="I17" s="37"/>
      <c r="J17" s="42"/>
      <c r="K17" s="37"/>
      <c r="L17" s="43"/>
      <c r="M17" s="14"/>
      <c r="N17" s="14"/>
      <c r="O17" s="14"/>
      <c r="P17" s="14"/>
      <c r="Q17" s="14"/>
      <c r="R17" s="14"/>
      <c r="S17" s="46"/>
    </row>
    <row r="18" spans="2:19" ht="14.25">
      <c r="B18" s="4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46"/>
    </row>
    <row r="19" spans="2:19" ht="14.25">
      <c r="B19" s="4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6"/>
    </row>
    <row r="20" spans="2:19" ht="14.25">
      <c r="B20" s="4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46"/>
    </row>
    <row r="21" spans="2:19" ht="14.25">
      <c r="B21" s="4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46"/>
    </row>
    <row r="22" spans="2:19" ht="14.25">
      <c r="B22" s="4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46"/>
    </row>
    <row r="23" spans="2:19" ht="14.25">
      <c r="B23" s="4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6"/>
    </row>
    <row r="24" spans="2:19" ht="14.25">
      <c r="B24" s="4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46"/>
    </row>
    <row r="25" spans="2:19" ht="14.25">
      <c r="B25" s="4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46"/>
    </row>
    <row r="26" spans="2:19" ht="15" thickBot="1">
      <c r="B26" s="4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8"/>
    </row>
  </sheetData>
  <sheetProtection/>
  <mergeCells count="15">
    <mergeCell ref="O4:R4"/>
    <mergeCell ref="S4:S5"/>
    <mergeCell ref="B8:B9"/>
    <mergeCell ref="C8:C9"/>
    <mergeCell ref="B1:S1"/>
    <mergeCell ref="B2:S2"/>
    <mergeCell ref="B4:B5"/>
    <mergeCell ref="C4:C5"/>
    <mergeCell ref="D4:D5"/>
    <mergeCell ref="E4:E5"/>
    <mergeCell ref="F4:F5"/>
    <mergeCell ref="G4:G5"/>
    <mergeCell ref="H4:H5"/>
    <mergeCell ref="I4:K4"/>
    <mergeCell ref="L4:N4"/>
  </mergeCells>
  <printOptions verticalCentered="1"/>
  <pageMargins left="1.15" right="0.07874015748031496" top="0.35433070866141736" bottom="0.6692913385826772" header="0" footer="0"/>
  <pageSetup horizontalDpi="600" verticalDpi="600" orientation="landscape" paperSize="5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E23"/>
  <sheetViews>
    <sheetView zoomScalePageLayoutView="0" workbookViewId="0" topLeftCell="A1">
      <selection activeCell="C21" sqref="C21:C22"/>
    </sheetView>
  </sheetViews>
  <sheetFormatPr defaultColWidth="11.421875" defaultRowHeight="12.75"/>
  <sheetData>
    <row r="7" spans="2:5" ht="12.75">
      <c r="B7">
        <v>148225</v>
      </c>
      <c r="C7">
        <f>(B7/$B$10)*100</f>
        <v>70.38224121557455</v>
      </c>
      <c r="E7">
        <v>70.4</v>
      </c>
    </row>
    <row r="8" spans="2:5" ht="12.75">
      <c r="B8">
        <v>15610</v>
      </c>
      <c r="C8">
        <f>(B8/$B$10)*100</f>
        <v>7.412155745489078</v>
      </c>
      <c r="E8">
        <v>7.4</v>
      </c>
    </row>
    <row r="9" spans="2:5" ht="12.75">
      <c r="B9">
        <v>46765</v>
      </c>
      <c r="C9">
        <f>(B9/$B$10)*100</f>
        <v>22.205603038936374</v>
      </c>
      <c r="E9">
        <v>22.2</v>
      </c>
    </row>
    <row r="10" spans="2:5" ht="12.75">
      <c r="B10">
        <f>SUM(B7:B9)</f>
        <v>210600</v>
      </c>
      <c r="C10">
        <f>SUM(C7:C9)</f>
        <v>100</v>
      </c>
      <c r="E10">
        <f>SUM(E7:E9)</f>
        <v>100.00000000000001</v>
      </c>
    </row>
    <row r="12" spans="2:5" ht="12.75">
      <c r="B12">
        <v>235750</v>
      </c>
      <c r="C12" s="21">
        <f>(B12/$B$17)*100</f>
        <v>12.350368022631427</v>
      </c>
      <c r="E12">
        <v>12</v>
      </c>
    </row>
    <row r="13" spans="2:5" ht="12.75">
      <c r="B13">
        <v>754500</v>
      </c>
      <c r="C13" s="21">
        <f>(B13/$B$17)*100</f>
        <v>39.52641642873982</v>
      </c>
      <c r="E13">
        <v>40</v>
      </c>
    </row>
    <row r="14" spans="2:5" ht="12.75">
      <c r="B14">
        <v>416000</v>
      </c>
      <c r="C14" s="21">
        <f>(B14/$B$17)*100</f>
        <v>21.79322628807921</v>
      </c>
      <c r="E14">
        <v>22</v>
      </c>
    </row>
    <row r="15" spans="2:5" ht="12.75">
      <c r="B15">
        <v>210600</v>
      </c>
      <c r="C15" s="21">
        <f>(B15/$B$17)*100</f>
        <v>11.0328208083401</v>
      </c>
      <c r="E15">
        <v>11</v>
      </c>
    </row>
    <row r="16" spans="2:5" ht="12.75">
      <c r="B16">
        <v>292000</v>
      </c>
      <c r="C16" s="21">
        <f>(B16/$B$17)*100</f>
        <v>15.297168452209444</v>
      </c>
      <c r="E16">
        <v>15</v>
      </c>
    </row>
    <row r="17" spans="2:5" ht="12.75">
      <c r="B17">
        <f>SUM(B12:B16)</f>
        <v>1908850</v>
      </c>
      <c r="C17">
        <f>SUM(C12:C16)</f>
        <v>100.00000000000001</v>
      </c>
      <c r="E17">
        <f>SUM(E12:E16)</f>
        <v>100</v>
      </c>
    </row>
    <row r="21" spans="2:3" ht="12.75">
      <c r="B21">
        <v>135750</v>
      </c>
      <c r="C21">
        <f>(B21/$B$23)*100</f>
        <v>57.582184517497346</v>
      </c>
    </row>
    <row r="22" spans="2:3" ht="12.75">
      <c r="B22">
        <v>100000</v>
      </c>
      <c r="C22">
        <f>(B22/$B$23)*100</f>
        <v>42.417815482502654</v>
      </c>
    </row>
    <row r="23" ht="12.75">
      <c r="B23">
        <f>SUM(B21:B22)</f>
        <v>235750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Olsen</dc:creator>
  <cp:keywords/>
  <dc:description/>
  <cp:lastModifiedBy>Gcorpus</cp:lastModifiedBy>
  <cp:lastPrinted>2012-02-08T20:38:00Z</cp:lastPrinted>
  <dcterms:created xsi:type="dcterms:W3CDTF">2007-01-04T00:30:15Z</dcterms:created>
  <dcterms:modified xsi:type="dcterms:W3CDTF">2012-02-08T20:40:27Z</dcterms:modified>
  <cp:category/>
  <cp:version/>
  <cp:contentType/>
  <cp:contentStatus/>
</cp:coreProperties>
</file>