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'Hoja1'!$4:$5</definedName>
  </definedNames>
  <calcPr fullCalcOnLoad="1"/>
</workbook>
</file>

<file path=xl/sharedStrings.xml><?xml version="1.0" encoding="utf-8"?>
<sst xmlns="http://schemas.openxmlformats.org/spreadsheetml/2006/main" count="163" uniqueCount="107">
  <si>
    <t>PROGRAMA</t>
  </si>
  <si>
    <t>SUBPROGRAMA</t>
  </si>
  <si>
    <t>PROYECTO</t>
  </si>
  <si>
    <t>%</t>
  </si>
  <si>
    <t>ACTIVIDADES</t>
  </si>
  <si>
    <t>META DE ACTIVIDAD</t>
  </si>
  <si>
    <t>INDICADOR DE ACTIVIDAD</t>
  </si>
  <si>
    <t>cronograma</t>
  </si>
  <si>
    <t>NOMBRE</t>
  </si>
  <si>
    <t>PROPIOS</t>
  </si>
  <si>
    <t>SGP</t>
  </si>
  <si>
    <t>Ene - Marz</t>
  </si>
  <si>
    <t>Abril - Jun</t>
  </si>
  <si>
    <t>Oct - Dic</t>
  </si>
  <si>
    <t xml:space="preserve">OTROS </t>
  </si>
  <si>
    <t>Jul - Sep</t>
  </si>
  <si>
    <t>RECURSOS (miles)</t>
  </si>
  <si>
    <t>VALOR ACTUAL A 31 DE DIC/11</t>
  </si>
  <si>
    <t>VALOR ESPERADO A 31 DE DIC/12</t>
  </si>
  <si>
    <t>Funcionario</t>
  </si>
  <si>
    <t>Diseño de politicas publicas para las juventudes en el Departamento Archipielago de San Andrés,Providencia y Santa Catalina.</t>
  </si>
  <si>
    <t>Contratacion para la formulación de la Politica  Publica de Juventud</t>
  </si>
  <si>
    <t>Contratación para la Generación y Promoción de la Participación</t>
  </si>
  <si>
    <t>Consolidacion del documento de Politica Publica de Juventud</t>
  </si>
  <si>
    <t>x</t>
  </si>
  <si>
    <t>Numero de Documento publicado</t>
  </si>
  <si>
    <t>Laura Fox</t>
  </si>
  <si>
    <t>Construcción, Adecuación y Mantenimiento Instituciones Educativas Oficiales del Departamento de San Andrés Isla</t>
  </si>
  <si>
    <t>AMPLIACIÓN DE LA COBERTURA EDUCATIVA</t>
  </si>
  <si>
    <t>FORTALECIMIENTO DE LOS FACTORES ASOCIADOS A LA CALIDAD DE LA EDUCACIÓN</t>
  </si>
  <si>
    <t>Construcción  Muro de Cerramiento Escuela el Esfuerzo</t>
  </si>
  <si>
    <t>Construcción  Muro de Cerramiento Instituto Técnico Industrial</t>
  </si>
  <si>
    <t>Construcción del Muro de Cerramiento</t>
  </si>
  <si>
    <t>Construcción Muro de Cerramiento</t>
  </si>
  <si>
    <t>Obra física construida</t>
  </si>
  <si>
    <t>50%</t>
  </si>
  <si>
    <t>Marqueta Mckeller</t>
  </si>
  <si>
    <t>Realizar procesos de concertación y planificación participativa con la poblacion juvenil y otros actores sociales para la formulación e implementación de la politica Publica de Juventud</t>
  </si>
  <si>
    <t>POLITICA DE JUVENTUD</t>
  </si>
  <si>
    <t>FORMULACIÓN Y DISEÑO DE LA POLITICA PUBLICA DE JUVENTUD</t>
  </si>
  <si>
    <t>Contratación de Terceros para dotación de elementos  y equipos</t>
  </si>
  <si>
    <t xml:space="preserve">Dotación de elementos y equipos a las Instituciones educativas oficiales </t>
  </si>
  <si>
    <t>Número de Instituciones educativas oficiales beneficiadas</t>
  </si>
  <si>
    <t>91.143.588</t>
  </si>
  <si>
    <t>xxx</t>
  </si>
  <si>
    <t>Cheryl Ward</t>
  </si>
  <si>
    <t xml:space="preserve">Adquisición y dotación de materiales físicos, técnicos y didácticos para las instituciones educativas oficiales  del Departamento de San Andrés, Isla </t>
  </si>
  <si>
    <t>COBERTURA EDUCATIVA</t>
  </si>
  <si>
    <t>Ampliación de cobertura y matricula en el departamento de San Andrés Isla</t>
  </si>
  <si>
    <t>Adquisición de papelería, impresos, publicaciones, reparación y mantenimiento de equipos, sistematización,calificaciones</t>
  </si>
  <si>
    <t>Adquisición de papelería, impresos, publicaciones instituciones educativas oficiales del depto</t>
  </si>
  <si>
    <t>No. de instituciones educativas oficiales beneficiadas</t>
  </si>
  <si>
    <t>9</t>
  </si>
  <si>
    <t>157.500.000</t>
  </si>
  <si>
    <t>xx</t>
  </si>
  <si>
    <t>Servicio de Transporte escolar en San Andrés, isla</t>
  </si>
  <si>
    <t>Brindar subsidio de transporte escolar a estudiantes de los niveles 1,2 y 3 del SISBEN</t>
  </si>
  <si>
    <t>Número de estudiantes beneficiarios</t>
  </si>
  <si>
    <t>197.000.000</t>
  </si>
  <si>
    <t>XXX</t>
  </si>
  <si>
    <t>Contratación del Servicio de Transporte Escolar para Niños, Niñas y Jóvenes Escolarizados</t>
  </si>
  <si>
    <t>694</t>
  </si>
  <si>
    <t>100%</t>
  </si>
  <si>
    <t>1)Dotación de equipos materiales y enseres</t>
  </si>
  <si>
    <t>Dotar de materiales y juguetería y equipo a la Ludoteca</t>
  </si>
  <si>
    <t>Ludoteca dotada</t>
  </si>
  <si>
    <t>X</t>
  </si>
  <si>
    <t>Diana Cadena</t>
  </si>
  <si>
    <t>2)Capacitación de personal vinculado a la Ludoteca Naves CHILLSS</t>
  </si>
  <si>
    <t>Capacitar al coordinador y a las ludotecarias</t>
  </si>
  <si>
    <t>Personal Capacitado</t>
  </si>
  <si>
    <t>5</t>
  </si>
  <si>
    <t>7</t>
  </si>
  <si>
    <t>Diana Cadena y Ludotecarias</t>
  </si>
  <si>
    <t>Capacitar a Padres de familia, Docentes y madres comunitarias</t>
  </si>
  <si>
    <t>Personas (Usuarios)  capacitados</t>
  </si>
  <si>
    <t>2. b)Asistencia Tecnica</t>
  </si>
  <si>
    <t>Monitoreo y Seguimiento</t>
  </si>
  <si>
    <t>Personal Capacitado y Auditado</t>
  </si>
  <si>
    <t>3)Contratación de Talento humano</t>
  </si>
  <si>
    <t>Profesionales Contratadas con el Perfil Idoneo</t>
  </si>
  <si>
    <t>Ludotecarias Contratadas</t>
  </si>
  <si>
    <t>Despacho SED</t>
  </si>
  <si>
    <t>2. a)Capacitación dirigida a madres comunitarias, padres de familia y Docentes</t>
  </si>
  <si>
    <t>300</t>
  </si>
  <si>
    <t>Corporación Día del Niño</t>
  </si>
  <si>
    <t>MEJORAMIENTO DE LA CALIDAD DE LA EDUCACIÓN</t>
  </si>
  <si>
    <t>FORTALECIMIENTO DE ACTIVIDADES LÚDICAS Y RECREATIVAS</t>
  </si>
  <si>
    <t>Apoyo y Fortalecimiento de la Ludoteca en el Departamento Archipielago de San Andrés Isla</t>
  </si>
  <si>
    <t>Proyecto de Servicios Públicos para Instituciones Educativas Oficiales en San Andrés Isla</t>
  </si>
  <si>
    <t>Pago de servicios públicos instituciones educativas oficiales</t>
  </si>
  <si>
    <t>600.226.480</t>
  </si>
  <si>
    <t>Gabriel Montes</t>
  </si>
  <si>
    <t>Suministro de Alimentación escolar en San Andrés, Isla</t>
  </si>
  <si>
    <t>Contratación de Terceros para Suministro de Refrigerios</t>
  </si>
  <si>
    <t>Suministro de Refrigerios a Menores Escolares de Bajos Recursos de las Instituciones Educativas Oficiales en San Andrés Isla</t>
  </si>
  <si>
    <t>Número de estudiantes beneficiados con la prestación del servicio de sumnistro de refrigerio</t>
  </si>
  <si>
    <t>186.085.134</t>
  </si>
  <si>
    <t>Proyecto Jugueteando en San Andrés Isla 2012</t>
  </si>
  <si>
    <t>Realización de jornadas Lúdicas y Recreativas</t>
  </si>
  <si>
    <t>Número de jornadas lúdicas y recreativas realizadas</t>
  </si>
  <si>
    <t>Número de eventos realizados</t>
  </si>
  <si>
    <t>PLAN DE ACCION EDUCACIÓN  2012</t>
  </si>
  <si>
    <t>Ampliación de la cobertura educativa</t>
  </si>
  <si>
    <t>Fortalecimiento de los factores asociados a la calidad</t>
  </si>
  <si>
    <t>Programa especial para la atención de la primera infancia de niños y niñas</t>
  </si>
  <si>
    <t xml:space="preserve"> Fortalecimiento de los programas de atención integral de la niñez AIAN y la jornada escolar complemetaria JEC diriguidos a la primera infancia, niños y niñas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</si>
</sst>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"/>
    <numFmt numFmtId="189" formatCode="_-* #,##0_-;\-* #,##0_-;_-* &quot;-&quot;??_-;_-@_-"/>
    <numFmt numFmtId="190" formatCode="_-* #,##0_-;\-* #,##0_-;_-* &quot;-&quot;_-;_-@_-"/>
    <numFmt numFmtId="191" formatCode="0.000%"/>
    <numFmt numFmtId="192" formatCode="0.0000%"/>
    <numFmt numFmtId="193" formatCode="_ * #,##0.0_ ;_ * \-#,##0.0_ ;_ * &quot;-&quot;??_ ;_ @_ "/>
    <numFmt numFmtId="194" formatCode="_ * #,##0_ ;_ * \-#,##0_ ;_ * &quot;-&quot;??_ ;_ @_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"/>
  </numFmts>
  <fonts count="43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188" fontId="2" fillId="33" borderId="0" xfId="0" applyNumberFormat="1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189" fontId="2" fillId="0" borderId="12" xfId="48" applyNumberFormat="1" applyFont="1" applyFill="1" applyBorder="1" applyAlignment="1">
      <alignment horizontal="center" vertical="center" wrapText="1"/>
    </xf>
    <xf numFmtId="200" fontId="2" fillId="0" borderId="13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189" fontId="2" fillId="0" borderId="14" xfId="48" applyNumberFormat="1" applyFont="1" applyFill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3" fontId="2" fillId="33" borderId="13" xfId="0" applyNumberFormat="1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3" fontId="2" fillId="33" borderId="15" xfId="0" applyNumberFormat="1" applyFont="1" applyFill="1" applyBorder="1" applyAlignment="1">
      <alignment horizontal="justify" vertical="center" wrapText="1"/>
    </xf>
    <xf numFmtId="189" fontId="2" fillId="0" borderId="16" xfId="48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9" fontId="2" fillId="0" borderId="11" xfId="48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189" fontId="2" fillId="0" borderId="11" xfId="48" applyNumberFormat="1" applyFont="1" applyFill="1" applyBorder="1" applyAlignment="1">
      <alignment horizontal="center" vertical="center" wrapText="1"/>
    </xf>
    <xf numFmtId="177" fontId="2" fillId="34" borderId="11" xfId="49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200" fontId="2" fillId="0" borderId="20" xfId="0" applyNumberFormat="1" applyFont="1" applyFill="1" applyBorder="1" applyAlignment="1">
      <alignment horizontal="center" vertical="center" wrapText="1"/>
    </xf>
    <xf numFmtId="200" fontId="2" fillId="0" borderId="21" xfId="0" applyNumberFormat="1" applyFont="1" applyFill="1" applyBorder="1" applyAlignment="1">
      <alignment horizontal="center" vertical="center" wrapText="1"/>
    </xf>
    <xf numFmtId="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200" fontId="2" fillId="0" borderId="22" xfId="0" applyNumberFormat="1" applyFont="1" applyFill="1" applyBorder="1" applyAlignment="1">
      <alignment vertical="center"/>
    </xf>
    <xf numFmtId="200" fontId="2" fillId="0" borderId="22" xfId="48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justify" vertical="center" wrapText="1"/>
    </xf>
    <xf numFmtId="3" fontId="2" fillId="0" borderId="22" xfId="0" applyNumberFormat="1" applyFont="1" applyFill="1" applyBorder="1" applyAlignment="1">
      <alignment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89" fontId="2" fillId="0" borderId="23" xfId="48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vertical="center" wrapText="1"/>
    </xf>
    <xf numFmtId="49" fontId="2" fillId="33" borderId="22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 wrapText="1"/>
    </xf>
    <xf numFmtId="20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9" fontId="2" fillId="0" borderId="21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justify" vertical="center"/>
    </xf>
    <xf numFmtId="49" fontId="2" fillId="34" borderId="21" xfId="0" applyNumberFormat="1" applyFont="1" applyFill="1" applyBorder="1" applyAlignment="1">
      <alignment horizontal="justify" vertical="center"/>
    </xf>
    <xf numFmtId="49" fontId="2" fillId="0" borderId="24" xfId="48" applyNumberFormat="1" applyFont="1" applyFill="1" applyBorder="1" applyAlignment="1">
      <alignment horizontal="center" vertical="center" wrapText="1"/>
    </xf>
    <xf numFmtId="200" fontId="2" fillId="0" borderId="2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9" fontId="2" fillId="0" borderId="10" xfId="48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9" fontId="2" fillId="0" borderId="10" xfId="48" applyNumberFormat="1" applyFont="1" applyFill="1" applyBorder="1" applyAlignment="1">
      <alignment horizontal="center" vertical="center" wrapText="1"/>
    </xf>
    <xf numFmtId="177" fontId="2" fillId="34" borderId="10" xfId="49" applyFont="1" applyFill="1" applyBorder="1" applyAlignment="1">
      <alignment horizontal="center" vertical="center" wrapText="1"/>
    </xf>
    <xf numFmtId="189" fontId="2" fillId="0" borderId="17" xfId="48" applyNumberFormat="1" applyFont="1" applyFill="1" applyBorder="1" applyAlignment="1">
      <alignment horizontal="center" vertical="center" wrapText="1"/>
    </xf>
    <xf numFmtId="20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9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justify" vertical="center"/>
    </xf>
    <xf numFmtId="49" fontId="2" fillId="34" borderId="22" xfId="0" applyNumberFormat="1" applyFont="1" applyFill="1" applyBorder="1" applyAlignment="1">
      <alignment horizontal="justify" vertical="center"/>
    </xf>
    <xf numFmtId="49" fontId="2" fillId="0" borderId="23" xfId="48" applyNumberFormat="1" applyFont="1" applyFill="1" applyBorder="1" applyAlignment="1">
      <alignment horizontal="center" vertical="center" wrapText="1"/>
    </xf>
    <xf numFmtId="9" fontId="2" fillId="0" borderId="22" xfId="48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top" wrapText="1"/>
    </xf>
    <xf numFmtId="189" fontId="2" fillId="0" borderId="22" xfId="48" applyNumberFormat="1" applyFont="1" applyFill="1" applyBorder="1" applyAlignment="1">
      <alignment vertical="center" wrapText="1"/>
    </xf>
    <xf numFmtId="177" fontId="2" fillId="34" borderId="22" xfId="49" applyFont="1" applyFill="1" applyBorder="1" applyAlignment="1">
      <alignment vertical="center" wrapText="1"/>
    </xf>
    <xf numFmtId="0" fontId="2" fillId="0" borderId="22" xfId="0" applyFont="1" applyFill="1" applyBorder="1" applyAlignment="1" applyProtection="1">
      <alignment horizontal="justify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/>
    </xf>
    <xf numFmtId="200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9" fontId="2" fillId="0" borderId="13" xfId="0" applyNumberFormat="1" applyFont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justify" vertical="center"/>
    </xf>
    <xf numFmtId="189" fontId="2" fillId="0" borderId="14" xfId="48" applyNumberFormat="1" applyFont="1" applyFill="1" applyBorder="1" applyAlignment="1">
      <alignment horizontal="center" vertical="center" wrapText="1"/>
    </xf>
    <xf numFmtId="200" fontId="2" fillId="0" borderId="2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9" fontId="2" fillId="0" borderId="10" xfId="48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189" fontId="2" fillId="0" borderId="10" xfId="48" applyNumberFormat="1" applyFont="1" applyFill="1" applyBorder="1" applyAlignment="1">
      <alignment vertical="center" wrapText="1"/>
    </xf>
    <xf numFmtId="177" fontId="2" fillId="34" borderId="10" xfId="49" applyFont="1" applyFill="1" applyBorder="1" applyAlignment="1">
      <alignment vertical="center" wrapText="1"/>
    </xf>
    <xf numFmtId="189" fontId="2" fillId="0" borderId="17" xfId="48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5" fillId="34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5" fillId="34" borderId="26" xfId="0" applyFont="1" applyFill="1" applyBorder="1" applyAlignment="1">
      <alignment horizontal="left" vertical="center" wrapText="1"/>
    </xf>
    <xf numFmtId="0" fontId="25" fillId="34" borderId="2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9" fontId="2" fillId="33" borderId="20" xfId="0" applyNumberFormat="1" applyFont="1" applyFill="1" applyBorder="1" applyAlignment="1">
      <alignment horizontal="center" vertical="center" wrapText="1"/>
    </xf>
    <xf numFmtId="9" fontId="2" fillId="33" borderId="25" xfId="0" applyNumberFormat="1" applyFont="1" applyFill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vertical="center"/>
    </xf>
    <xf numFmtId="0" fontId="25" fillId="34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2.8515625" style="6" customWidth="1"/>
    <col min="2" max="2" width="18.8515625" style="2" customWidth="1"/>
    <col min="3" max="3" width="28.421875" style="2" customWidth="1"/>
    <col min="4" max="4" width="29.140625" style="2" customWidth="1"/>
    <col min="5" max="5" width="8.28125" style="2" customWidth="1"/>
    <col min="6" max="6" width="29.57421875" style="2" customWidth="1"/>
    <col min="7" max="7" width="11.28125" style="2" customWidth="1"/>
    <col min="8" max="8" width="36.8515625" style="2" customWidth="1"/>
    <col min="9" max="9" width="26.8515625" style="2" customWidth="1"/>
    <col min="10" max="10" width="10.140625" style="2" customWidth="1"/>
    <col min="11" max="11" width="11.8515625" style="2" customWidth="1"/>
    <col min="12" max="12" width="14.00390625" style="2" customWidth="1"/>
    <col min="13" max="13" width="12.8515625" style="2" customWidth="1"/>
    <col min="14" max="14" width="7.7109375" style="2" customWidth="1"/>
    <col min="15" max="15" width="7.421875" style="2" customWidth="1"/>
    <col min="16" max="16" width="6.28125" style="2" customWidth="1"/>
    <col min="17" max="17" width="5.00390625" style="2" customWidth="1"/>
    <col min="18" max="18" width="5.57421875" style="2" customWidth="1"/>
    <col min="19" max="19" width="15.00390625" style="2" customWidth="1"/>
    <col min="20" max="16384" width="11.421875" style="2" customWidth="1"/>
  </cols>
  <sheetData>
    <row r="1" spans="2:19" ht="15.75">
      <c r="B1" s="48" t="s">
        <v>102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ht="15.7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19" ht="15" thickBot="1">
      <c r="B3" s="3"/>
      <c r="C3" s="3"/>
      <c r="D3" s="3"/>
      <c r="E3" s="3"/>
      <c r="F3" s="3"/>
      <c r="G3" s="4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</row>
    <row r="4" spans="2:19" ht="15">
      <c r="B4" s="50" t="s">
        <v>0</v>
      </c>
      <c r="C4" s="52" t="s">
        <v>1</v>
      </c>
      <c r="D4" s="44" t="s">
        <v>2</v>
      </c>
      <c r="E4" s="44" t="s">
        <v>3</v>
      </c>
      <c r="F4" s="44" t="s">
        <v>4</v>
      </c>
      <c r="G4" s="42" t="s">
        <v>3</v>
      </c>
      <c r="H4" s="44" t="s">
        <v>5</v>
      </c>
      <c r="I4" s="44" t="s">
        <v>6</v>
      </c>
      <c r="J4" s="44"/>
      <c r="K4" s="44"/>
      <c r="L4" s="44" t="s">
        <v>16</v>
      </c>
      <c r="M4" s="44"/>
      <c r="N4" s="44"/>
      <c r="O4" s="44" t="s">
        <v>7</v>
      </c>
      <c r="P4" s="44"/>
      <c r="Q4" s="44"/>
      <c r="R4" s="44"/>
      <c r="S4" s="46" t="s">
        <v>19</v>
      </c>
    </row>
    <row r="5" spans="2:19" ht="60.75" thickBot="1">
      <c r="B5" s="51"/>
      <c r="C5" s="45"/>
      <c r="D5" s="45"/>
      <c r="E5" s="45"/>
      <c r="F5" s="45"/>
      <c r="G5" s="43"/>
      <c r="H5" s="45"/>
      <c r="I5" s="1" t="s">
        <v>8</v>
      </c>
      <c r="J5" s="1" t="s">
        <v>17</v>
      </c>
      <c r="K5" s="1" t="s">
        <v>18</v>
      </c>
      <c r="L5" s="9" t="s">
        <v>9</v>
      </c>
      <c r="M5" s="1" t="s">
        <v>10</v>
      </c>
      <c r="N5" s="10" t="s">
        <v>14</v>
      </c>
      <c r="O5" s="11" t="s">
        <v>11</v>
      </c>
      <c r="P5" s="11" t="s">
        <v>12</v>
      </c>
      <c r="Q5" s="11" t="s">
        <v>15</v>
      </c>
      <c r="R5" s="11" t="s">
        <v>13</v>
      </c>
      <c r="S5" s="47"/>
    </row>
    <row r="6" spans="2:19" ht="4.5" customHeight="1" thickBot="1">
      <c r="B6" s="3"/>
      <c r="C6" s="3"/>
      <c r="D6" s="3"/>
      <c r="E6" s="3"/>
      <c r="F6" s="3"/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</row>
    <row r="7" spans="2:19" ht="42.75">
      <c r="B7" s="135" t="s">
        <v>28</v>
      </c>
      <c r="C7" s="136" t="s">
        <v>29</v>
      </c>
      <c r="D7" s="136" t="s">
        <v>27</v>
      </c>
      <c r="E7" s="161">
        <v>0.14</v>
      </c>
      <c r="F7" s="57" t="s">
        <v>30</v>
      </c>
      <c r="G7" s="58" t="s">
        <v>35</v>
      </c>
      <c r="H7" s="57" t="s">
        <v>32</v>
      </c>
      <c r="I7" s="57" t="s">
        <v>34</v>
      </c>
      <c r="J7" s="56">
        <v>0</v>
      </c>
      <c r="K7" s="56">
        <v>1</v>
      </c>
      <c r="L7" s="59"/>
      <c r="M7" s="59">
        <v>100000000</v>
      </c>
      <c r="N7" s="57"/>
      <c r="O7" s="60" t="s">
        <v>54</v>
      </c>
      <c r="P7" s="57"/>
      <c r="Q7" s="57"/>
      <c r="R7" s="57"/>
      <c r="S7" s="61" t="s">
        <v>36</v>
      </c>
    </row>
    <row r="8" spans="2:19" ht="77.25" customHeight="1" thickBot="1">
      <c r="B8" s="137"/>
      <c r="C8" s="138"/>
      <c r="D8" s="138"/>
      <c r="E8" s="162"/>
      <c r="F8" s="62" t="s">
        <v>31</v>
      </c>
      <c r="G8" s="63" t="s">
        <v>35</v>
      </c>
      <c r="H8" s="62" t="s">
        <v>33</v>
      </c>
      <c r="I8" s="62" t="s">
        <v>34</v>
      </c>
      <c r="J8" s="64">
        <v>0</v>
      </c>
      <c r="K8" s="64">
        <v>1</v>
      </c>
      <c r="L8" s="65"/>
      <c r="M8" s="65">
        <v>103048022</v>
      </c>
      <c r="N8" s="62"/>
      <c r="O8" s="66" t="s">
        <v>54</v>
      </c>
      <c r="P8" s="62"/>
      <c r="Q8" s="62"/>
      <c r="R8" s="62"/>
      <c r="S8" s="67" t="s">
        <v>36</v>
      </c>
    </row>
    <row r="9" spans="2:19" ht="86.25" thickBot="1">
      <c r="B9" s="139" t="s">
        <v>28</v>
      </c>
      <c r="C9" s="140" t="s">
        <v>29</v>
      </c>
      <c r="D9" s="141" t="s">
        <v>46</v>
      </c>
      <c r="E9" s="163">
        <v>0.14</v>
      </c>
      <c r="F9" s="68" t="s">
        <v>40</v>
      </c>
      <c r="G9" s="70">
        <v>1</v>
      </c>
      <c r="H9" s="71" t="s">
        <v>41</v>
      </c>
      <c r="I9" s="72" t="s">
        <v>42</v>
      </c>
      <c r="J9" s="73">
        <v>0</v>
      </c>
      <c r="K9" s="73">
        <v>9</v>
      </c>
      <c r="L9" s="72"/>
      <c r="M9" s="74" t="s">
        <v>43</v>
      </c>
      <c r="N9" s="74"/>
      <c r="O9" s="75"/>
      <c r="P9" s="75"/>
      <c r="Q9" s="75" t="s">
        <v>44</v>
      </c>
      <c r="R9" s="75" t="s">
        <v>44</v>
      </c>
      <c r="S9" s="76" t="s">
        <v>45</v>
      </c>
    </row>
    <row r="10" spans="2:19" ht="72" thickBot="1">
      <c r="B10" s="139" t="s">
        <v>28</v>
      </c>
      <c r="C10" s="141" t="s">
        <v>47</v>
      </c>
      <c r="D10" s="141" t="s">
        <v>48</v>
      </c>
      <c r="E10" s="163">
        <v>0.14</v>
      </c>
      <c r="F10" s="68" t="s">
        <v>49</v>
      </c>
      <c r="G10" s="77" t="s">
        <v>62</v>
      </c>
      <c r="H10" s="68" t="s">
        <v>50</v>
      </c>
      <c r="I10" s="68" t="s">
        <v>51</v>
      </c>
      <c r="J10" s="77" t="s">
        <v>52</v>
      </c>
      <c r="K10" s="77" t="s">
        <v>52</v>
      </c>
      <c r="L10" s="77" t="s">
        <v>53</v>
      </c>
      <c r="M10" s="78"/>
      <c r="N10" s="78"/>
      <c r="O10" s="79" t="s">
        <v>59</v>
      </c>
      <c r="P10" s="78"/>
      <c r="Q10" s="78"/>
      <c r="R10" s="78"/>
      <c r="S10" s="80" t="s">
        <v>36</v>
      </c>
    </row>
    <row r="11" spans="2:19" ht="92.25" customHeight="1" thickBot="1">
      <c r="B11" s="164" t="s">
        <v>103</v>
      </c>
      <c r="C11" s="142" t="s">
        <v>104</v>
      </c>
      <c r="D11" s="143" t="s">
        <v>55</v>
      </c>
      <c r="E11" s="81">
        <v>0.14</v>
      </c>
      <c r="F11" s="82" t="s">
        <v>60</v>
      </c>
      <c r="G11" s="83">
        <v>1</v>
      </c>
      <c r="H11" s="84" t="s">
        <v>56</v>
      </c>
      <c r="I11" s="85" t="s">
        <v>57</v>
      </c>
      <c r="J11" s="86" t="s">
        <v>61</v>
      </c>
      <c r="K11" s="86" t="s">
        <v>61</v>
      </c>
      <c r="L11" s="86"/>
      <c r="M11" s="87" t="s">
        <v>58</v>
      </c>
      <c r="N11" s="87"/>
      <c r="O11" s="88" t="s">
        <v>59</v>
      </c>
      <c r="P11" s="88" t="s">
        <v>59</v>
      </c>
      <c r="Q11" s="88" t="s">
        <v>59</v>
      </c>
      <c r="R11" s="88" t="s">
        <v>59</v>
      </c>
      <c r="S11" s="89" t="s">
        <v>45</v>
      </c>
    </row>
    <row r="12" spans="2:19" ht="28.5">
      <c r="B12" s="144" t="s">
        <v>86</v>
      </c>
      <c r="C12" s="145" t="s">
        <v>87</v>
      </c>
      <c r="D12" s="145" t="s">
        <v>88</v>
      </c>
      <c r="E12" s="54">
        <v>0.09</v>
      </c>
      <c r="F12" s="22" t="s">
        <v>63</v>
      </c>
      <c r="G12" s="15">
        <v>0.4</v>
      </c>
      <c r="H12" s="23" t="s">
        <v>64</v>
      </c>
      <c r="I12" s="24" t="s">
        <v>65</v>
      </c>
      <c r="J12" s="14">
        <v>0.6</v>
      </c>
      <c r="K12" s="17">
        <v>1</v>
      </c>
      <c r="L12" s="31">
        <v>40000000</v>
      </c>
      <c r="M12" s="41"/>
      <c r="N12" s="32"/>
      <c r="O12" s="33" t="s">
        <v>66</v>
      </c>
      <c r="P12" s="33"/>
      <c r="Q12" s="33"/>
      <c r="R12" s="33"/>
      <c r="S12" s="18" t="s">
        <v>67</v>
      </c>
    </row>
    <row r="13" spans="2:19" ht="42.75">
      <c r="B13" s="146"/>
      <c r="C13" s="147"/>
      <c r="D13" s="148"/>
      <c r="E13" s="55"/>
      <c r="F13" s="25" t="s">
        <v>68</v>
      </c>
      <c r="G13" s="19">
        <v>0.1</v>
      </c>
      <c r="H13" s="26" t="s">
        <v>69</v>
      </c>
      <c r="I13" s="20" t="s">
        <v>70</v>
      </c>
      <c r="J13" s="21" t="s">
        <v>71</v>
      </c>
      <c r="K13" s="21" t="s">
        <v>72</v>
      </c>
      <c r="L13" s="34">
        <v>5000000</v>
      </c>
      <c r="M13" s="40"/>
      <c r="N13" s="35"/>
      <c r="O13" s="36" t="s">
        <v>66</v>
      </c>
      <c r="P13" s="36"/>
      <c r="Q13" s="36" t="s">
        <v>66</v>
      </c>
      <c r="R13" s="36"/>
      <c r="S13" s="27" t="s">
        <v>73</v>
      </c>
    </row>
    <row r="14" spans="2:19" ht="42.75">
      <c r="B14" s="146"/>
      <c r="C14" s="147"/>
      <c r="D14" s="148"/>
      <c r="E14" s="55"/>
      <c r="F14" s="25" t="s">
        <v>83</v>
      </c>
      <c r="G14" s="19">
        <v>0.1</v>
      </c>
      <c r="H14" s="26" t="s">
        <v>74</v>
      </c>
      <c r="I14" s="20" t="s">
        <v>75</v>
      </c>
      <c r="J14" s="21" t="s">
        <v>84</v>
      </c>
      <c r="K14" s="21" t="s">
        <v>84</v>
      </c>
      <c r="L14" s="34">
        <v>3000000</v>
      </c>
      <c r="M14" s="40"/>
      <c r="N14" s="35"/>
      <c r="O14" s="36"/>
      <c r="P14" s="36" t="s">
        <v>66</v>
      </c>
      <c r="Q14" s="36" t="s">
        <v>66</v>
      </c>
      <c r="R14" s="36" t="s">
        <v>66</v>
      </c>
      <c r="S14" s="27" t="s">
        <v>73</v>
      </c>
    </row>
    <row r="15" spans="2:19" ht="28.5">
      <c r="B15" s="146"/>
      <c r="C15" s="147"/>
      <c r="D15" s="148"/>
      <c r="E15" s="55"/>
      <c r="F15" s="28" t="s">
        <v>76</v>
      </c>
      <c r="G15" s="29">
        <v>0.1</v>
      </c>
      <c r="H15" s="12" t="s">
        <v>77</v>
      </c>
      <c r="I15" s="16" t="s">
        <v>78</v>
      </c>
      <c r="J15" s="30" t="s">
        <v>71</v>
      </c>
      <c r="K15" s="30" t="s">
        <v>72</v>
      </c>
      <c r="L15" s="37">
        <v>2000000</v>
      </c>
      <c r="M15" s="37"/>
      <c r="N15" s="38"/>
      <c r="O15" s="39"/>
      <c r="P15" s="39" t="s">
        <v>66</v>
      </c>
      <c r="Q15" s="39"/>
      <c r="R15" s="39" t="s">
        <v>66</v>
      </c>
      <c r="S15" s="13" t="s">
        <v>85</v>
      </c>
    </row>
    <row r="16" spans="2:19" ht="29.25" thickBot="1">
      <c r="B16" s="149"/>
      <c r="C16" s="150"/>
      <c r="D16" s="151"/>
      <c r="E16" s="90"/>
      <c r="F16" s="91" t="s">
        <v>79</v>
      </c>
      <c r="G16" s="92">
        <v>0.3</v>
      </c>
      <c r="H16" s="93" t="s">
        <v>80</v>
      </c>
      <c r="I16" s="94" t="s">
        <v>81</v>
      </c>
      <c r="J16" s="95">
        <v>4</v>
      </c>
      <c r="K16" s="95">
        <v>4</v>
      </c>
      <c r="L16" s="96">
        <v>30000000</v>
      </c>
      <c r="M16" s="96"/>
      <c r="N16" s="97"/>
      <c r="O16" s="98" t="s">
        <v>66</v>
      </c>
      <c r="P16" s="98" t="s">
        <v>66</v>
      </c>
      <c r="Q16" s="98" t="s">
        <v>66</v>
      </c>
      <c r="R16" s="98" t="s">
        <v>66</v>
      </c>
      <c r="S16" s="99" t="s">
        <v>82</v>
      </c>
    </row>
    <row r="17" spans="2:19" ht="57.75" thickBot="1">
      <c r="B17" s="152" t="s">
        <v>28</v>
      </c>
      <c r="C17" s="141" t="s">
        <v>47</v>
      </c>
      <c r="D17" s="141" t="s">
        <v>89</v>
      </c>
      <c r="E17" s="100">
        <v>0.14</v>
      </c>
      <c r="F17" s="101" t="s">
        <v>90</v>
      </c>
      <c r="G17" s="102">
        <v>1</v>
      </c>
      <c r="H17" s="101" t="s">
        <v>90</v>
      </c>
      <c r="I17" s="103" t="s">
        <v>51</v>
      </c>
      <c r="J17" s="104" t="s">
        <v>52</v>
      </c>
      <c r="K17" s="104" t="s">
        <v>52</v>
      </c>
      <c r="L17" s="104"/>
      <c r="M17" s="105" t="s">
        <v>91</v>
      </c>
      <c r="N17" s="105"/>
      <c r="O17" s="106" t="s">
        <v>66</v>
      </c>
      <c r="P17" s="106" t="s">
        <v>66</v>
      </c>
      <c r="Q17" s="106" t="s">
        <v>66</v>
      </c>
      <c r="R17" s="106" t="s">
        <v>66</v>
      </c>
      <c r="S17" s="107" t="s">
        <v>92</v>
      </c>
    </row>
    <row r="18" spans="2:19" ht="57.75" thickBot="1">
      <c r="B18" s="153" t="s">
        <v>103</v>
      </c>
      <c r="C18" s="154" t="s">
        <v>104</v>
      </c>
      <c r="D18" s="155" t="s">
        <v>93</v>
      </c>
      <c r="E18" s="100">
        <v>0.14</v>
      </c>
      <c r="F18" s="68" t="s">
        <v>94</v>
      </c>
      <c r="G18" s="108">
        <v>1</v>
      </c>
      <c r="H18" s="68" t="s">
        <v>95</v>
      </c>
      <c r="I18" s="109" t="s">
        <v>96</v>
      </c>
      <c r="J18" s="73">
        <v>0</v>
      </c>
      <c r="K18" s="73">
        <v>2040</v>
      </c>
      <c r="L18" s="72"/>
      <c r="M18" s="72" t="s">
        <v>97</v>
      </c>
      <c r="N18" s="110"/>
      <c r="O18" s="111"/>
      <c r="P18" s="111" t="s">
        <v>44</v>
      </c>
      <c r="Q18" s="111" t="s">
        <v>44</v>
      </c>
      <c r="R18" s="111" t="s">
        <v>44</v>
      </c>
      <c r="S18" s="76" t="s">
        <v>45</v>
      </c>
    </row>
    <row r="19" spans="2:19" ht="116.25" thickBot="1">
      <c r="B19" s="153" t="s">
        <v>105</v>
      </c>
      <c r="C19" s="154" t="s">
        <v>106</v>
      </c>
      <c r="D19" s="141" t="s">
        <v>98</v>
      </c>
      <c r="E19" s="69">
        <v>0.04</v>
      </c>
      <c r="F19" s="112" t="s">
        <v>99</v>
      </c>
      <c r="G19" s="70">
        <v>1</v>
      </c>
      <c r="H19" s="112" t="s">
        <v>99</v>
      </c>
      <c r="I19" s="72" t="s">
        <v>100</v>
      </c>
      <c r="J19" s="73">
        <v>3</v>
      </c>
      <c r="K19" s="73">
        <v>3</v>
      </c>
      <c r="L19" s="113">
        <v>10000000</v>
      </c>
      <c r="M19" s="74"/>
      <c r="N19" s="74"/>
      <c r="O19" s="75"/>
      <c r="P19" s="75" t="s">
        <v>66</v>
      </c>
      <c r="Q19" s="75" t="s">
        <v>66</v>
      </c>
      <c r="R19" s="75" t="s">
        <v>66</v>
      </c>
      <c r="S19" s="114" t="s">
        <v>67</v>
      </c>
    </row>
    <row r="20" spans="2:19" ht="42.75">
      <c r="B20" s="156" t="s">
        <v>38</v>
      </c>
      <c r="C20" s="157" t="s">
        <v>39</v>
      </c>
      <c r="D20" s="158" t="s">
        <v>20</v>
      </c>
      <c r="E20" s="115">
        <v>0.03</v>
      </c>
      <c r="F20" s="116" t="s">
        <v>21</v>
      </c>
      <c r="G20" s="117">
        <v>0.5</v>
      </c>
      <c r="H20" s="118" t="s">
        <v>23</v>
      </c>
      <c r="I20" s="119" t="s">
        <v>25</v>
      </c>
      <c r="J20" s="120">
        <v>0</v>
      </c>
      <c r="K20" s="120">
        <v>1</v>
      </c>
      <c r="L20" s="121">
        <v>30000000</v>
      </c>
      <c r="M20" s="122"/>
      <c r="N20" s="122"/>
      <c r="O20" s="123" t="s">
        <v>24</v>
      </c>
      <c r="P20" s="124"/>
      <c r="Q20" s="124"/>
      <c r="R20" s="125" t="s">
        <v>24</v>
      </c>
      <c r="S20" s="126" t="s">
        <v>26</v>
      </c>
    </row>
    <row r="21" spans="2:20" ht="86.25" thickBot="1">
      <c r="B21" s="159"/>
      <c r="C21" s="160"/>
      <c r="D21" s="150"/>
      <c r="E21" s="127"/>
      <c r="F21" s="128" t="s">
        <v>22</v>
      </c>
      <c r="G21" s="129">
        <v>0.5</v>
      </c>
      <c r="H21" s="93" t="s">
        <v>37</v>
      </c>
      <c r="I21" s="94" t="s">
        <v>101</v>
      </c>
      <c r="J21" s="130">
        <v>0</v>
      </c>
      <c r="K21" s="130">
        <v>3</v>
      </c>
      <c r="L21" s="131">
        <v>20000000</v>
      </c>
      <c r="M21" s="131"/>
      <c r="N21" s="132"/>
      <c r="O21" s="133"/>
      <c r="P21" s="133" t="s">
        <v>24</v>
      </c>
      <c r="Q21" s="133"/>
      <c r="R21" s="133"/>
      <c r="S21" s="134" t="s">
        <v>26</v>
      </c>
      <c r="T21" s="7"/>
    </row>
    <row r="22" ht="14.25">
      <c r="E22" s="53"/>
    </row>
  </sheetData>
  <sheetProtection/>
  <mergeCells count="25">
    <mergeCell ref="E20:E21"/>
    <mergeCell ref="E12:E16"/>
    <mergeCell ref="E7:E8"/>
    <mergeCell ref="B7:B8"/>
    <mergeCell ref="C7:C8"/>
    <mergeCell ref="D7:D8"/>
    <mergeCell ref="B20:B21"/>
    <mergeCell ref="C20:C21"/>
    <mergeCell ref="D20:D21"/>
    <mergeCell ref="B12:B16"/>
    <mergeCell ref="C12:C16"/>
    <mergeCell ref="D12:D16"/>
    <mergeCell ref="B1:S1"/>
    <mergeCell ref="B2:S2"/>
    <mergeCell ref="B4:B5"/>
    <mergeCell ref="C4:C5"/>
    <mergeCell ref="D4:D5"/>
    <mergeCell ref="E4:E5"/>
    <mergeCell ref="F4:F5"/>
    <mergeCell ref="G4:G5"/>
    <mergeCell ref="H4:H5"/>
    <mergeCell ref="L4:N4"/>
    <mergeCell ref="O4:R4"/>
    <mergeCell ref="S4:S5"/>
    <mergeCell ref="I4:K4"/>
  </mergeCells>
  <printOptions verticalCentered="1"/>
  <pageMargins left="1.57" right="0.07874015748031496" top="0.35433070866141736" bottom="0.32" header="0" footer="0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23"/>
  <sheetViews>
    <sheetView zoomScalePageLayoutView="0" workbookViewId="0" topLeftCell="A1">
      <selection activeCell="C21" sqref="C21:C22"/>
    </sheetView>
  </sheetViews>
  <sheetFormatPr defaultColWidth="11.421875" defaultRowHeight="12.75"/>
  <sheetData>
    <row r="7" spans="2:5" ht="12.75">
      <c r="B7">
        <v>148225</v>
      </c>
      <c r="C7">
        <f>(B7/$B$10)*100</f>
        <v>70.38224121557455</v>
      </c>
      <c r="E7">
        <v>70.4</v>
      </c>
    </row>
    <row r="8" spans="2:5" ht="12.75">
      <c r="B8">
        <v>15610</v>
      </c>
      <c r="C8">
        <f>(B8/$B$10)*100</f>
        <v>7.412155745489078</v>
      </c>
      <c r="E8">
        <v>7.4</v>
      </c>
    </row>
    <row r="9" spans="2:5" ht="12.75">
      <c r="B9">
        <v>46765</v>
      </c>
      <c r="C9">
        <f>(B9/$B$10)*100</f>
        <v>22.205603038936374</v>
      </c>
      <c r="E9">
        <v>22.2</v>
      </c>
    </row>
    <row r="10" spans="2:5" ht="12.75">
      <c r="B10">
        <f>SUM(B7:B9)</f>
        <v>210600</v>
      </c>
      <c r="C10">
        <f>SUM(C7:C9)</f>
        <v>100</v>
      </c>
      <c r="E10">
        <f>SUM(E7:E9)</f>
        <v>100.00000000000001</v>
      </c>
    </row>
    <row r="12" spans="2:5" ht="12.75">
      <c r="B12">
        <v>235750</v>
      </c>
      <c r="C12" s="8">
        <f>(B12/$B$17)*100</f>
        <v>12.350368022631427</v>
      </c>
      <c r="E12">
        <v>12</v>
      </c>
    </row>
    <row r="13" spans="2:5" ht="12.75">
      <c r="B13">
        <v>754500</v>
      </c>
      <c r="C13" s="8">
        <f>(B13/$B$17)*100</f>
        <v>39.52641642873982</v>
      </c>
      <c r="E13">
        <v>40</v>
      </c>
    </row>
    <row r="14" spans="2:5" ht="12.75">
      <c r="B14">
        <v>416000</v>
      </c>
      <c r="C14" s="8">
        <f>(B14/$B$17)*100</f>
        <v>21.79322628807921</v>
      </c>
      <c r="E14">
        <v>22</v>
      </c>
    </row>
    <row r="15" spans="2:5" ht="12.75">
      <c r="B15">
        <v>210600</v>
      </c>
      <c r="C15" s="8">
        <f>(B15/$B$17)*100</f>
        <v>11.0328208083401</v>
      </c>
      <c r="E15">
        <v>11</v>
      </c>
    </row>
    <row r="16" spans="2:5" ht="12.75">
      <c r="B16">
        <v>292000</v>
      </c>
      <c r="C16" s="8">
        <f>(B16/$B$17)*100</f>
        <v>15.297168452209444</v>
      </c>
      <c r="E16">
        <v>15</v>
      </c>
    </row>
    <row r="17" spans="2:5" ht="12.75">
      <c r="B17">
        <f>SUM(B12:B16)</f>
        <v>1908850</v>
      </c>
      <c r="C17">
        <f>SUM(C12:C16)</f>
        <v>100.00000000000001</v>
      </c>
      <c r="E17">
        <f>SUM(E12:E16)</f>
        <v>100</v>
      </c>
    </row>
    <row r="21" spans="2:3" ht="12.75">
      <c r="B21">
        <v>135750</v>
      </c>
      <c r="C21">
        <f>(B21/$B$23)*100</f>
        <v>57.582184517497346</v>
      </c>
    </row>
    <row r="22" spans="2:3" ht="12.75">
      <c r="B22">
        <v>100000</v>
      </c>
      <c r="C22">
        <f>(B22/$B$23)*100</f>
        <v>42.417815482502654</v>
      </c>
    </row>
    <row r="23" ht="12.75">
      <c r="B23">
        <f>SUM(B21:B22)</f>
        <v>235750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Olsen</dc:creator>
  <cp:keywords/>
  <dc:description/>
  <cp:lastModifiedBy>Gcorpus</cp:lastModifiedBy>
  <cp:lastPrinted>2012-02-07T16:03:12Z</cp:lastPrinted>
  <dcterms:created xsi:type="dcterms:W3CDTF">2007-01-04T00:30:15Z</dcterms:created>
  <dcterms:modified xsi:type="dcterms:W3CDTF">2012-02-07T16:03:32Z</dcterms:modified>
  <cp:category/>
  <cp:version/>
  <cp:contentType/>
  <cp:contentStatus/>
</cp:coreProperties>
</file>